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lipiec\RPW lipiec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'1'!$A$1:$H$55</definedName>
  </definedNames>
  <calcPr calcId="152511"/>
</workbook>
</file>

<file path=xl/calcChain.xml><?xml version="1.0" encoding="utf-8"?>
<calcChain xmlns="http://schemas.openxmlformats.org/spreadsheetml/2006/main">
  <c r="F7" i="1" l="1"/>
  <c r="F6" i="1" s="1"/>
  <c r="F5" i="1" s="1"/>
  <c r="F50" i="1"/>
  <c r="F49" i="1"/>
  <c r="E50" i="1"/>
  <c r="F51" i="1"/>
  <c r="E51" i="1"/>
  <c r="E49" i="1"/>
  <c r="E37" i="1"/>
  <c r="F46" i="1"/>
  <c r="E46" i="1"/>
  <c r="F47" i="1"/>
  <c r="E47" i="1"/>
  <c r="E43" i="1"/>
  <c r="F38" i="1"/>
  <c r="E38" i="1"/>
  <c r="F39" i="1"/>
  <c r="E39" i="1"/>
  <c r="F41" i="1"/>
  <c r="E41" i="1"/>
  <c r="F35" i="1"/>
  <c r="F34" i="1" s="1"/>
  <c r="E35" i="1"/>
  <c r="E34" i="1" s="1"/>
  <c r="E29" i="1"/>
  <c r="E28" i="1" s="1"/>
  <c r="F30" i="1"/>
  <c r="F29" i="1" s="1"/>
  <c r="F28" i="1" s="1"/>
  <c r="E30" i="1"/>
  <c r="E15" i="1"/>
  <c r="E14" i="1" s="1"/>
  <c r="F19" i="1"/>
  <c r="F18" i="1" s="1"/>
  <c r="E19" i="1"/>
  <c r="F22" i="1"/>
  <c r="E22" i="1"/>
  <c r="F26" i="1"/>
  <c r="F25" i="1" s="1"/>
  <c r="E26" i="1"/>
  <c r="E25" i="1" s="1"/>
  <c r="E18" i="1" l="1"/>
  <c r="E13" i="1" s="1"/>
  <c r="E53" i="1" s="1"/>
  <c r="F15" i="1"/>
  <c r="F14" i="1" s="1"/>
  <c r="F13" i="1" s="1"/>
  <c r="E7" i="1"/>
  <c r="F44" i="1" l="1"/>
  <c r="F43" i="1" s="1"/>
  <c r="F37" i="1" s="1"/>
  <c r="F53" i="1" s="1"/>
  <c r="E44" i="1"/>
  <c r="E6" i="1" l="1"/>
  <c r="E5" i="1" s="1"/>
</calcChain>
</file>

<file path=xl/sharedStrings.xml><?xml version="1.0" encoding="utf-8"?>
<sst xmlns="http://schemas.openxmlformats.org/spreadsheetml/2006/main" count="76" uniqueCount="64">
  <si>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</si>
  <si>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</si>
  <si>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</si>
  <si>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</si>
  <si>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</si>
  <si>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</si>
  <si>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</si>
  <si>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</si>
  <si>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</si>
  <si>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</si>
  <si>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</si>
  <si>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</si>
  <si>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</si>
  <si>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</si>
  <si>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</si>
  <si>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Wydatki bieżące, w tym:</t>
  </si>
  <si>
    <t>921</t>
  </si>
  <si>
    <t>Kultura i ochrona dziedzictwa narodowego</t>
  </si>
  <si>
    <t>92113</t>
  </si>
  <si>
    <t>Centra kultury i sztuki</t>
  </si>
  <si>
    <t>80130</t>
  </si>
  <si>
    <t>Szkoły zawodowe</t>
  </si>
  <si>
    <t>Pozostała działalność</t>
  </si>
  <si>
    <t xml:space="preserve">Wydatki bieżące </t>
  </si>
  <si>
    <t>3. Modernizacja drogi w msc Kąty Wielgi, gm Strachówka</t>
  </si>
  <si>
    <t>2. Przebudowa ul. Piłsudskiego i Radzymińskiej w gm. Wołomin</t>
  </si>
  <si>
    <t>1. Przebudowa Spacerowej w Słupnie gm. Radzymin</t>
  </si>
  <si>
    <t>4. Przebudowa drogi Sieraków - Słupno</t>
  </si>
  <si>
    <t xml:space="preserve">5. Bezpieczna droga do szkoły - montaż znaków aktywnych na przejściach dla pieszych </t>
  </si>
  <si>
    <t>80102</t>
  </si>
  <si>
    <t>Szkoły podstawowe specjalne</t>
  </si>
  <si>
    <t>1. Budowa wiaty przy ZSS w Ostrówku</t>
  </si>
  <si>
    <t>2. Adaptacja strychu na sale lekcyjne w ZSS w Ostrówku</t>
  </si>
  <si>
    <t>Pozostałe wydatki bieżące - usługi remontowe w szkołach (Starostwo)</t>
  </si>
  <si>
    <t>Pozostałe wydatki bieżące - zakup usług przy realizacji projektu Europass - Mobility - lepszy start na rynku pracy ZS Wołomin</t>
  </si>
  <si>
    <t>1. Modernizacja budynku ZSTZ w Radzyminie</t>
  </si>
  <si>
    <t>2. Poprawa stanu technicznego boiska przy Zespole Szkół w Tłuszczu</t>
  </si>
  <si>
    <t>80195</t>
  </si>
  <si>
    <t>Budowa Powiatowego Ośrodka Rozowju Edukacji w Wołominie</t>
  </si>
  <si>
    <t>852</t>
  </si>
  <si>
    <t xml:space="preserve">Pomoc społeczna </t>
  </si>
  <si>
    <t>85201</t>
  </si>
  <si>
    <t>Placówki opiekuńczo-wychowawcze</t>
  </si>
  <si>
    <t>Wykonanie zbiornika ppoż przy Domu Dziecka w Równem</t>
  </si>
  <si>
    <t>85218</t>
  </si>
  <si>
    <t xml:space="preserve">Powiatowe centra pomocy rodzinie </t>
  </si>
  <si>
    <t>Budowa Powiatowego Ośrodka Wsparcia i Rehabilitacji w Wołominie</t>
  </si>
  <si>
    <t>92105</t>
  </si>
  <si>
    <t>Pozostałe zadania w zakresie kultury</t>
  </si>
  <si>
    <t>Zakup materiałów i usług na realizację imprez</t>
  </si>
  <si>
    <t xml:space="preserve">Dotacja na realizację programu współpracy </t>
  </si>
  <si>
    <t>Dotacje majątkowe, w tym:</t>
  </si>
  <si>
    <t>Dotacje bieżące, w tym:</t>
  </si>
  <si>
    <t>Dotacja na zadanie inwestycyjne  dla Powiatowego Centrum Dziedzictwa i Twórczości - wykonanie parkingu wokół centrum</t>
  </si>
  <si>
    <t>92120</t>
  </si>
  <si>
    <t>Ochrona zabytków i opieka nad zabytkami</t>
  </si>
  <si>
    <t>Dotacja na prace restauratorskie i konserwatorskie</t>
  </si>
  <si>
    <t>926</t>
  </si>
  <si>
    <t>Kultura fizyczna i sport</t>
  </si>
  <si>
    <t>92601</t>
  </si>
  <si>
    <t>Obiekty sportowe</t>
  </si>
  <si>
    <t xml:space="preserve">Wydatki na zakup usług remontowych </t>
  </si>
  <si>
    <r>
      <rPr>
        <sz val="14"/>
        <color indexed="8"/>
        <rFont val="Arial CE"/>
        <charset val="238"/>
      </rPr>
      <t>Zwiększa się wydatki o kwotę</t>
    </r>
    <r>
      <rPr>
        <b/>
        <sz val="14"/>
        <color indexed="8"/>
        <rFont val="Arial CE"/>
        <charset val="238"/>
      </rPr>
      <t xml:space="preserve"> 220.027 zł</t>
    </r>
  </si>
  <si>
    <r>
      <t>Plan wydatków po zmianach wyniesie</t>
    </r>
    <r>
      <rPr>
        <b/>
        <sz val="14"/>
        <color indexed="8"/>
        <rFont val="Arial CE"/>
        <charset val="238"/>
      </rPr>
      <t xml:space="preserve"> 166.901.048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</si>
</sst>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color indexed="8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14"/>
      <name val="Arial CE"/>
      <charset val="238"/>
    </font>
    <font>
      <sz val="12"/>
      <name val="Arial CE"/>
      <charset val="238"/>
    </font>
    <font>
      <sz val="14"/>
      <color indexed="8"/>
      <name val="Arial CE"/>
      <charset val="238"/>
    </font>
    <font>
      <sz val="14"/>
      <name val="Arial CE"/>
      <charset val="238"/>
    </font>
    <font>
      <sz val="14"/>
      <color theme="1"/>
      <name val="Arial CE"/>
      <charset val="238"/>
    </font>
    <font>
      <i/>
      <sz val="14"/>
      <color theme="1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2" fillId="0" borderId="0" xfId="0" applyFont="1"/>
    <xf numFmtId="49" fontId="23" fillId="25" borderId="0" xfId="0" applyNumberFormat="1" applyFont="1" applyFill="1" applyBorder="1" applyAlignment="1">
      <alignment horizontal="center" vertical="center" wrapText="1"/>
    </xf>
    <xf numFmtId="3" fontId="21" fillId="25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/>
    <xf numFmtId="49" fontId="24" fillId="0" borderId="10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wrapText="1"/>
    </xf>
    <xf numFmtId="3" fontId="24" fillId="25" borderId="10" xfId="0" applyNumberFormat="1" applyFont="1" applyFill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24" fillId="0" borderId="13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3" fontId="25" fillId="25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3" fontId="31" fillId="0" borderId="10" xfId="0" applyNumberFormat="1" applyFont="1" applyBorder="1" applyAlignment="1">
      <alignment horizontal="right" vertical="center" wrapText="1"/>
    </xf>
    <xf numFmtId="3" fontId="25" fillId="25" borderId="10" xfId="0" applyNumberFormat="1" applyFont="1" applyFill="1" applyBorder="1" applyAlignment="1">
      <alignment horizontal="right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3" fontId="31" fillId="25" borderId="13" xfId="0" applyNumberFormat="1" applyFont="1" applyFill="1" applyBorder="1" applyAlignment="1">
      <alignment horizontal="right" vertical="center" wrapText="1"/>
    </xf>
    <xf numFmtId="3" fontId="31" fillId="25" borderId="10" xfId="0" applyNumberFormat="1" applyFont="1" applyFill="1" applyBorder="1" applyAlignment="1">
      <alignment horizontal="right" vertical="center" wrapText="1"/>
    </xf>
    <xf numFmtId="0" fontId="30" fillId="25" borderId="11" xfId="0" applyFont="1" applyFill="1" applyBorder="1" applyAlignment="1"/>
    <xf numFmtId="0" fontId="30" fillId="25" borderId="12" xfId="0" applyFont="1" applyFill="1" applyBorder="1" applyAlignment="1">
      <alignment horizontal="center"/>
    </xf>
    <xf numFmtId="3" fontId="24" fillId="25" borderId="13" xfId="0" applyNumberFormat="1" applyFont="1" applyFill="1" applyBorder="1" applyAlignment="1">
      <alignment horizontal="right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/>
    </xf>
    <xf numFmtId="49" fontId="25" fillId="0" borderId="11" xfId="0" applyNumberFormat="1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49" fontId="30" fillId="0" borderId="11" xfId="0" applyNumberFormat="1" applyFont="1" applyBorder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wrapText="1"/>
    </xf>
    <xf numFmtId="49" fontId="25" fillId="0" borderId="13" xfId="0" applyNumberFormat="1" applyFont="1" applyBorder="1" applyAlignment="1">
      <alignment horizont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30" fillId="25" borderId="0" xfId="0" applyFont="1" applyFill="1" applyAlignment="1">
      <alignment horizontal="left" vertical="center"/>
    </xf>
    <xf numFmtId="49" fontId="20" fillId="25" borderId="22" xfId="0" applyNumberFormat="1" applyFont="1" applyFill="1" applyBorder="1" applyAlignment="1">
      <alignment horizontal="left" vertical="center" wrapText="1"/>
    </xf>
    <xf numFmtId="49" fontId="24" fillId="25" borderId="12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left" vertical="center" wrapText="1"/>
    </xf>
    <xf numFmtId="49" fontId="31" fillId="0" borderId="11" xfId="0" applyNumberFormat="1" applyFont="1" applyBorder="1" applyAlignment="1">
      <alignment horizontal="left" vertical="center" wrapText="1"/>
    </xf>
    <xf numFmtId="49" fontId="31" fillId="0" borderId="13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4" fillId="24" borderId="17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vertical="center" wrapText="1"/>
    </xf>
    <xf numFmtId="49" fontId="30" fillId="0" borderId="13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abSelected="1" topLeftCell="A47" zoomScale="90" zoomScaleNormal="90" zoomScaleSheetLayoutView="48" workbookViewId="0">
      <selection activeCell="H44" sqref="H44"/>
    </sheetView>
  </sheetViews>
  <sheetFormatPr defaultRowHeight="12.75"/>
  <cols>
    <col min="1" max="1" width="13.7109375" customWidth="1"/>
    <col min="2" max="2" width="18.7109375" customWidth="1"/>
    <col min="3" max="3" width="47.7109375" customWidth="1"/>
    <col min="4" max="4" width="85.85546875" customWidth="1"/>
    <col min="5" max="5" width="21.28515625" customWidth="1"/>
    <col min="6" max="6" width="20.5703125" customWidth="1"/>
  </cols>
  <sheetData>
    <row r="1" spans="1:6" ht="26.25" customHeight="1">
      <c r="A1" s="17"/>
      <c r="B1" s="50" t="s">
        <v>7</v>
      </c>
      <c r="C1" s="50"/>
      <c r="D1" s="50"/>
      <c r="E1" s="50"/>
      <c r="F1" s="18"/>
    </row>
    <row r="2" spans="1:6" ht="12" customHeight="1">
      <c r="A2" s="17"/>
      <c r="B2" s="10"/>
      <c r="C2" s="10"/>
      <c r="D2" s="10"/>
      <c r="E2" s="10"/>
      <c r="F2" s="18"/>
    </row>
    <row r="3" spans="1:6" s="1" customFormat="1" ht="18.75" customHeight="1">
      <c r="A3" s="58" t="s">
        <v>0</v>
      </c>
      <c r="B3" s="51" t="s">
        <v>1</v>
      </c>
      <c r="C3" s="51" t="s">
        <v>4</v>
      </c>
      <c r="D3" s="52"/>
      <c r="E3" s="38" t="s">
        <v>5</v>
      </c>
      <c r="F3" s="38" t="s">
        <v>2</v>
      </c>
    </row>
    <row r="4" spans="1:6" s="1" customFormat="1" ht="13.5" customHeight="1">
      <c r="A4" s="59"/>
      <c r="B4" s="55"/>
      <c r="C4" s="53"/>
      <c r="D4" s="54"/>
      <c r="E4" s="61"/>
      <c r="F4" s="40"/>
    </row>
    <row r="5" spans="1:6" ht="36.75" customHeight="1">
      <c r="A5" s="6" t="s">
        <v>8</v>
      </c>
      <c r="B5" s="6"/>
      <c r="C5" s="56" t="s">
        <v>9</v>
      </c>
      <c r="D5" s="57"/>
      <c r="E5" s="14">
        <f>SUM(E6)</f>
        <v>480000</v>
      </c>
      <c r="F5" s="14">
        <f>SUM(F6)</f>
        <v>713000</v>
      </c>
    </row>
    <row r="6" spans="1:6" ht="35.25" customHeight="1">
      <c r="A6" s="6"/>
      <c r="B6" s="9" t="s">
        <v>10</v>
      </c>
      <c r="C6" s="34" t="s">
        <v>11</v>
      </c>
      <c r="D6" s="62"/>
      <c r="E6" s="14">
        <f>SUM(E7)</f>
        <v>480000</v>
      </c>
      <c r="F6" s="14">
        <f>SUM(F7)</f>
        <v>713000</v>
      </c>
    </row>
    <row r="7" spans="1:6" ht="28.5" customHeight="1">
      <c r="A7" s="6"/>
      <c r="B7" s="11"/>
      <c r="C7" s="41" t="s">
        <v>6</v>
      </c>
      <c r="D7" s="42"/>
      <c r="E7" s="20">
        <f>SUM(E8:E12)</f>
        <v>480000</v>
      </c>
      <c r="F7" s="20">
        <f>SUM(F8:F12)</f>
        <v>713000</v>
      </c>
    </row>
    <row r="8" spans="1:6" ht="28.5" customHeight="1">
      <c r="A8" s="6"/>
      <c r="B8" s="21"/>
      <c r="C8" s="32" t="s">
        <v>26</v>
      </c>
      <c r="D8" s="33"/>
      <c r="E8" s="22">
        <v>0</v>
      </c>
      <c r="F8" s="23">
        <v>460000</v>
      </c>
    </row>
    <row r="9" spans="1:6" ht="30" customHeight="1">
      <c r="A9" s="6"/>
      <c r="B9" s="21"/>
      <c r="C9" s="63" t="s">
        <v>25</v>
      </c>
      <c r="D9" s="64"/>
      <c r="E9" s="22">
        <v>0</v>
      </c>
      <c r="F9" s="23">
        <v>230000</v>
      </c>
    </row>
    <row r="10" spans="1:6" ht="45" customHeight="1">
      <c r="A10" s="6"/>
      <c r="B10" s="21"/>
      <c r="C10" s="63" t="s">
        <v>24</v>
      </c>
      <c r="D10" s="64"/>
      <c r="E10" s="22">
        <v>0</v>
      </c>
      <c r="F10" s="23">
        <v>23000</v>
      </c>
    </row>
    <row r="11" spans="1:6" ht="31.5" customHeight="1">
      <c r="A11" s="6"/>
      <c r="B11" s="21"/>
      <c r="C11" s="32" t="s">
        <v>27</v>
      </c>
      <c r="D11" s="33"/>
      <c r="E11" s="22">
        <v>475000</v>
      </c>
      <c r="F11" s="23">
        <v>0</v>
      </c>
    </row>
    <row r="12" spans="1:6" ht="29.25" customHeight="1">
      <c r="A12" s="6"/>
      <c r="B12" s="21"/>
      <c r="C12" s="32" t="s">
        <v>28</v>
      </c>
      <c r="D12" s="33"/>
      <c r="E12" s="22">
        <v>5000</v>
      </c>
      <c r="F12" s="23">
        <v>0</v>
      </c>
    </row>
    <row r="13" spans="1:6" ht="28.5" customHeight="1">
      <c r="A13" s="7" t="s">
        <v>12</v>
      </c>
      <c r="B13" s="7"/>
      <c r="C13" s="34" t="s">
        <v>13</v>
      </c>
      <c r="D13" s="35"/>
      <c r="E13" s="14">
        <f>SUM(E14+E18+E25)</f>
        <v>151000</v>
      </c>
      <c r="F13" s="14">
        <f>SUM(F14+F18+F25)</f>
        <v>229602</v>
      </c>
    </row>
    <row r="14" spans="1:6" ht="27.75" customHeight="1">
      <c r="A14" s="6"/>
      <c r="B14" s="27" t="s">
        <v>29</v>
      </c>
      <c r="C14" s="34" t="s">
        <v>30</v>
      </c>
      <c r="D14" s="35"/>
      <c r="E14" s="22">
        <f>SUM(E15)</f>
        <v>11000</v>
      </c>
      <c r="F14" s="22">
        <f>SUM(F15)</f>
        <v>11000</v>
      </c>
    </row>
    <row r="15" spans="1:6" ht="29.25" customHeight="1">
      <c r="A15" s="6"/>
      <c r="B15" s="21"/>
      <c r="C15" s="41" t="s">
        <v>6</v>
      </c>
      <c r="D15" s="42"/>
      <c r="E15" s="15">
        <f>SUM(E16:E17)</f>
        <v>11000</v>
      </c>
      <c r="F15" s="15">
        <f>SUM(F16)</f>
        <v>11000</v>
      </c>
    </row>
    <row r="16" spans="1:6" ht="31.5" customHeight="1">
      <c r="A16" s="6"/>
      <c r="B16" s="21"/>
      <c r="C16" s="32" t="s">
        <v>31</v>
      </c>
      <c r="D16" s="33"/>
      <c r="E16" s="22">
        <v>0</v>
      </c>
      <c r="F16" s="23">
        <v>11000</v>
      </c>
    </row>
    <row r="17" spans="1:6" ht="31.5" customHeight="1">
      <c r="A17" s="6"/>
      <c r="B17" s="21"/>
      <c r="C17" s="32" t="s">
        <v>32</v>
      </c>
      <c r="D17" s="33"/>
      <c r="E17" s="22">
        <v>11000</v>
      </c>
      <c r="F17" s="15">
        <v>0</v>
      </c>
    </row>
    <row r="18" spans="1:6" ht="31.5" customHeight="1">
      <c r="A18" s="6"/>
      <c r="B18" s="28" t="s">
        <v>20</v>
      </c>
      <c r="C18" s="34" t="s">
        <v>21</v>
      </c>
      <c r="D18" s="35"/>
      <c r="E18" s="15">
        <f>SUM(E19+E22)</f>
        <v>60000</v>
      </c>
      <c r="F18" s="15">
        <f>SUM(F19+F22)</f>
        <v>218602</v>
      </c>
    </row>
    <row r="19" spans="1:6" ht="31.5" customHeight="1">
      <c r="A19" s="6"/>
      <c r="B19" s="21"/>
      <c r="C19" s="41" t="s">
        <v>15</v>
      </c>
      <c r="D19" s="42"/>
      <c r="E19" s="15">
        <f>SUM(E20:E21)</f>
        <v>60000</v>
      </c>
      <c r="F19" s="15">
        <f>SUM(F20:F21)</f>
        <v>4100</v>
      </c>
    </row>
    <row r="20" spans="1:6" ht="31.5" customHeight="1">
      <c r="A20" s="6"/>
      <c r="B20" s="21"/>
      <c r="C20" s="32" t="s">
        <v>33</v>
      </c>
      <c r="D20" s="33"/>
      <c r="E20" s="22">
        <v>60000</v>
      </c>
      <c r="F20" s="22">
        <v>0</v>
      </c>
    </row>
    <row r="21" spans="1:6" ht="42" customHeight="1">
      <c r="A21" s="6"/>
      <c r="B21" s="21"/>
      <c r="C21" s="32" t="s">
        <v>34</v>
      </c>
      <c r="D21" s="33"/>
      <c r="E21" s="26">
        <v>0</v>
      </c>
      <c r="F21" s="22">
        <v>4100</v>
      </c>
    </row>
    <row r="22" spans="1:6" ht="42" customHeight="1">
      <c r="A22" s="6"/>
      <c r="B22" s="12"/>
      <c r="C22" s="41" t="s">
        <v>6</v>
      </c>
      <c r="D22" s="42"/>
      <c r="E22" s="15">
        <f>SUM(E23:E24)</f>
        <v>0</v>
      </c>
      <c r="F22" s="15">
        <f>SUM(F23:F24)</f>
        <v>214502</v>
      </c>
    </row>
    <row r="23" spans="1:6" ht="31.5" customHeight="1">
      <c r="A23" s="6"/>
      <c r="B23" s="21"/>
      <c r="C23" s="32" t="s">
        <v>35</v>
      </c>
      <c r="D23" s="33"/>
      <c r="E23" s="15">
        <v>0</v>
      </c>
      <c r="F23" s="22">
        <v>94502</v>
      </c>
    </row>
    <row r="24" spans="1:6" ht="26.25" customHeight="1">
      <c r="A24" s="6"/>
      <c r="B24" s="21"/>
      <c r="C24" s="32" t="s">
        <v>36</v>
      </c>
      <c r="D24" s="33"/>
      <c r="E24" s="22"/>
      <c r="F24" s="23">
        <v>120000</v>
      </c>
    </row>
    <row r="25" spans="1:6" ht="31.5" customHeight="1">
      <c r="A25" s="6"/>
      <c r="B25" s="28" t="s">
        <v>37</v>
      </c>
      <c r="C25" s="34" t="s">
        <v>22</v>
      </c>
      <c r="D25" s="35"/>
      <c r="E25" s="15">
        <f>SUM(E26)</f>
        <v>80000</v>
      </c>
      <c r="F25" s="15">
        <f>SUM(F26)</f>
        <v>0</v>
      </c>
    </row>
    <row r="26" spans="1:6" ht="31.5" customHeight="1">
      <c r="A26" s="6"/>
      <c r="B26" s="21"/>
      <c r="C26" s="41" t="s">
        <v>6</v>
      </c>
      <c r="D26" s="42"/>
      <c r="E26" s="22">
        <f>SUM(E27)</f>
        <v>80000</v>
      </c>
      <c r="F26" s="22">
        <f>SUM(F27)</f>
        <v>0</v>
      </c>
    </row>
    <row r="27" spans="1:6" ht="31.5" customHeight="1">
      <c r="A27" s="6"/>
      <c r="B27" s="21"/>
      <c r="C27" s="32" t="s">
        <v>38</v>
      </c>
      <c r="D27" s="33"/>
      <c r="E27" s="22">
        <v>80000</v>
      </c>
      <c r="F27" s="23">
        <v>0</v>
      </c>
    </row>
    <row r="28" spans="1:6" ht="34.5" customHeight="1">
      <c r="A28" s="7" t="s">
        <v>39</v>
      </c>
      <c r="B28" s="21"/>
      <c r="C28" s="36" t="s">
        <v>40</v>
      </c>
      <c r="D28" s="37"/>
      <c r="E28" s="15">
        <f>SUM(E29+E34)</f>
        <v>35000</v>
      </c>
      <c r="F28" s="15">
        <f>SUM(F29+F34)</f>
        <v>0</v>
      </c>
    </row>
    <row r="29" spans="1:6" ht="27" customHeight="1">
      <c r="A29" s="6"/>
      <c r="B29" s="12" t="s">
        <v>41</v>
      </c>
      <c r="C29" s="36" t="s">
        <v>42</v>
      </c>
      <c r="D29" s="37"/>
      <c r="E29" s="15">
        <f>SUM(E30)</f>
        <v>6000</v>
      </c>
      <c r="F29" s="15">
        <f>SUM(F30)</f>
        <v>0</v>
      </c>
    </row>
    <row r="30" spans="1:6" ht="34.5" customHeight="1">
      <c r="A30" s="6"/>
      <c r="B30" s="21"/>
      <c r="C30" s="41" t="s">
        <v>6</v>
      </c>
      <c r="D30" s="42"/>
      <c r="E30" s="22">
        <f>SUM(E31)</f>
        <v>6000</v>
      </c>
      <c r="F30" s="22">
        <f>SUM(F31)</f>
        <v>0</v>
      </c>
    </row>
    <row r="31" spans="1:6" ht="27.75" customHeight="1">
      <c r="A31" s="6"/>
      <c r="B31" s="21"/>
      <c r="C31" s="32" t="s">
        <v>43</v>
      </c>
      <c r="D31" s="33"/>
      <c r="E31" s="22">
        <v>6000</v>
      </c>
      <c r="F31" s="22">
        <v>0</v>
      </c>
    </row>
    <row r="32" spans="1:6" ht="34.5" customHeight="1">
      <c r="A32" s="58" t="s">
        <v>0</v>
      </c>
      <c r="B32" s="51" t="s">
        <v>1</v>
      </c>
      <c r="C32" s="51" t="s">
        <v>4</v>
      </c>
      <c r="D32" s="52"/>
      <c r="E32" s="38" t="s">
        <v>5</v>
      </c>
      <c r="F32" s="38" t="s">
        <v>2</v>
      </c>
    </row>
    <row r="33" spans="1:6" ht="34.5" customHeight="1">
      <c r="A33" s="59"/>
      <c r="B33" s="55"/>
      <c r="C33" s="55"/>
      <c r="D33" s="60"/>
      <c r="E33" s="39"/>
      <c r="F33" s="40"/>
    </row>
    <row r="34" spans="1:6" ht="34.5" customHeight="1">
      <c r="A34" s="29"/>
      <c r="B34" s="12" t="s">
        <v>44</v>
      </c>
      <c r="C34" s="36" t="s">
        <v>45</v>
      </c>
      <c r="D34" s="37"/>
      <c r="E34" s="15">
        <f>SUM(E35)</f>
        <v>29000</v>
      </c>
      <c r="F34" s="15">
        <f>SUM(F35)</f>
        <v>0</v>
      </c>
    </row>
    <row r="35" spans="1:6" ht="35.25" customHeight="1">
      <c r="A35" s="6"/>
      <c r="B35" s="21"/>
      <c r="C35" s="41" t="s">
        <v>6</v>
      </c>
      <c r="D35" s="42"/>
      <c r="E35" s="15">
        <f>SUM(E36)</f>
        <v>29000</v>
      </c>
      <c r="F35" s="15">
        <f>SUM(F36)</f>
        <v>0</v>
      </c>
    </row>
    <row r="36" spans="1:6" ht="53.25" customHeight="1">
      <c r="A36" s="6"/>
      <c r="B36" s="21"/>
      <c r="C36" s="48" t="s">
        <v>46</v>
      </c>
      <c r="D36" s="49"/>
      <c r="E36" s="22">
        <v>29000</v>
      </c>
      <c r="F36" s="22">
        <v>0</v>
      </c>
    </row>
    <row r="37" spans="1:6" ht="27.75" customHeight="1">
      <c r="A37" s="6" t="s">
        <v>16</v>
      </c>
      <c r="B37" s="9"/>
      <c r="C37" s="34" t="s">
        <v>17</v>
      </c>
      <c r="D37" s="35"/>
      <c r="E37" s="14">
        <f>SUM(E38+E43+E46)</f>
        <v>48770</v>
      </c>
      <c r="F37" s="14">
        <f>SUM(F38+F43+F46)</f>
        <v>52195</v>
      </c>
    </row>
    <row r="38" spans="1:6" ht="27.75" customHeight="1">
      <c r="A38" s="6"/>
      <c r="B38" s="28" t="s">
        <v>47</v>
      </c>
      <c r="C38" s="34" t="s">
        <v>48</v>
      </c>
      <c r="D38" s="35"/>
      <c r="E38" s="14">
        <f>SUM(E39+E41)</f>
        <v>33770</v>
      </c>
      <c r="F38" s="14">
        <f>SUM(F39+F41)</f>
        <v>22195</v>
      </c>
    </row>
    <row r="39" spans="1:6" ht="27.75" customHeight="1">
      <c r="A39" s="6"/>
      <c r="B39" s="28"/>
      <c r="C39" s="41" t="s">
        <v>15</v>
      </c>
      <c r="D39" s="42"/>
      <c r="E39" s="14">
        <f>SUM(E40)</f>
        <v>0</v>
      </c>
      <c r="F39" s="14">
        <f>SUM(F40)</f>
        <v>22195</v>
      </c>
    </row>
    <row r="40" spans="1:6" ht="27.75" customHeight="1">
      <c r="A40" s="6"/>
      <c r="B40" s="28"/>
      <c r="C40" s="32" t="s">
        <v>49</v>
      </c>
      <c r="D40" s="33"/>
      <c r="E40" s="19">
        <v>0</v>
      </c>
      <c r="F40" s="19">
        <v>22195</v>
      </c>
    </row>
    <row r="41" spans="1:6" ht="27.75" customHeight="1">
      <c r="A41" s="6"/>
      <c r="B41" s="28"/>
      <c r="C41" s="30" t="s">
        <v>52</v>
      </c>
      <c r="D41" s="31"/>
      <c r="E41" s="14">
        <f>SUM(E42)</f>
        <v>33770</v>
      </c>
      <c r="F41" s="14">
        <f>SUM(F42)</f>
        <v>0</v>
      </c>
    </row>
    <row r="42" spans="1:6" ht="27.75" customHeight="1">
      <c r="A42" s="6"/>
      <c r="B42" s="28"/>
      <c r="C42" s="32" t="s">
        <v>50</v>
      </c>
      <c r="D42" s="33"/>
      <c r="E42" s="19">
        <v>33770</v>
      </c>
      <c r="F42" s="19">
        <v>0</v>
      </c>
    </row>
    <row r="43" spans="1:6" ht="27.75" customHeight="1">
      <c r="A43" s="6"/>
      <c r="B43" s="9" t="s">
        <v>18</v>
      </c>
      <c r="C43" s="34" t="s">
        <v>19</v>
      </c>
      <c r="D43" s="35"/>
      <c r="E43" s="14">
        <f>SUM(E44)</f>
        <v>0</v>
      </c>
      <c r="F43" s="14">
        <f>SUM(F44)</f>
        <v>30000</v>
      </c>
    </row>
    <row r="44" spans="1:6" ht="27.75" customHeight="1">
      <c r="A44" s="6"/>
      <c r="B44" s="9"/>
      <c r="C44" s="30" t="s">
        <v>51</v>
      </c>
      <c r="D44" s="31"/>
      <c r="E44" s="14">
        <f>SUM(E45)</f>
        <v>0</v>
      </c>
      <c r="F44" s="14">
        <f>SUM(F45)</f>
        <v>30000</v>
      </c>
    </row>
    <row r="45" spans="1:6" ht="35.25" customHeight="1">
      <c r="A45" s="6"/>
      <c r="B45" s="9"/>
      <c r="C45" s="32" t="s">
        <v>53</v>
      </c>
      <c r="D45" s="33"/>
      <c r="E45" s="19">
        <v>0</v>
      </c>
      <c r="F45" s="19">
        <v>30000</v>
      </c>
    </row>
    <row r="46" spans="1:6" ht="35.25" customHeight="1">
      <c r="A46" s="6"/>
      <c r="B46" s="13" t="s">
        <v>54</v>
      </c>
      <c r="C46" s="34" t="s">
        <v>55</v>
      </c>
      <c r="D46" s="35"/>
      <c r="E46" s="14">
        <f>SUM(E47)</f>
        <v>15000</v>
      </c>
      <c r="F46" s="14">
        <f>SUM(F47)</f>
        <v>0</v>
      </c>
    </row>
    <row r="47" spans="1:6" ht="35.25" customHeight="1">
      <c r="A47" s="6"/>
      <c r="B47" s="13"/>
      <c r="C47" s="30" t="s">
        <v>52</v>
      </c>
      <c r="D47" s="31"/>
      <c r="E47" s="14">
        <f>SUM(E48)</f>
        <v>15000</v>
      </c>
      <c r="F47" s="14">
        <f>SUM(F48)</f>
        <v>0</v>
      </c>
    </row>
    <row r="48" spans="1:6" ht="35.25" customHeight="1">
      <c r="A48" s="6"/>
      <c r="B48" s="13"/>
      <c r="C48" s="32" t="s">
        <v>56</v>
      </c>
      <c r="D48" s="33"/>
      <c r="E48" s="19">
        <v>15000</v>
      </c>
      <c r="F48" s="19">
        <v>0</v>
      </c>
    </row>
    <row r="49" spans="1:28" ht="35.25" customHeight="1">
      <c r="A49" s="6" t="s">
        <v>57</v>
      </c>
      <c r="B49" s="28"/>
      <c r="C49" s="34" t="s">
        <v>58</v>
      </c>
      <c r="D49" s="35"/>
      <c r="E49" s="14">
        <f>SUM(E50+E55+E58)</f>
        <v>60000</v>
      </c>
      <c r="F49" s="14">
        <f>SUM(F50+F55+F58)</f>
        <v>0</v>
      </c>
    </row>
    <row r="50" spans="1:28" ht="27.75" customHeight="1">
      <c r="A50" s="6"/>
      <c r="B50" s="13" t="s">
        <v>59</v>
      </c>
      <c r="C50" s="34" t="s">
        <v>60</v>
      </c>
      <c r="D50" s="35"/>
      <c r="E50" s="14">
        <f>SUM(E51)</f>
        <v>60000</v>
      </c>
      <c r="F50" s="14">
        <f>SUM(F51)</f>
        <v>0</v>
      </c>
    </row>
    <row r="51" spans="1:28" ht="27.75" customHeight="1">
      <c r="A51" s="6"/>
      <c r="B51" s="13"/>
      <c r="C51" s="30" t="s">
        <v>23</v>
      </c>
      <c r="D51" s="47"/>
      <c r="E51" s="14">
        <f>SUM(E52)</f>
        <v>60000</v>
      </c>
      <c r="F51" s="14">
        <f>SUM(F52)</f>
        <v>0</v>
      </c>
    </row>
    <row r="52" spans="1:28" ht="27.75" customHeight="1">
      <c r="A52" s="6"/>
      <c r="B52" s="13"/>
      <c r="C52" s="32" t="s">
        <v>61</v>
      </c>
      <c r="D52" s="33"/>
      <c r="E52" s="19">
        <v>60000</v>
      </c>
      <c r="F52" s="19">
        <v>0</v>
      </c>
      <c r="AB52" s="16"/>
    </row>
    <row r="53" spans="1:28" ht="38.25" customHeight="1">
      <c r="A53" s="24"/>
      <c r="B53" s="25"/>
      <c r="C53" s="45" t="s">
        <v>3</v>
      </c>
      <c r="D53" s="46"/>
      <c r="E53" s="8">
        <f>SUM(E5+E13+E28+E37+E49)</f>
        <v>774770</v>
      </c>
      <c r="F53" s="8">
        <f>SUM(F5+F13+F28+F37+F49)</f>
        <v>994797</v>
      </c>
    </row>
    <row r="54" spans="1:28" ht="36" customHeight="1">
      <c r="A54" s="44" t="s">
        <v>62</v>
      </c>
      <c r="B54" s="44"/>
      <c r="C54" s="44"/>
      <c r="D54" s="3"/>
      <c r="E54" s="4"/>
      <c r="F54" s="4"/>
    </row>
    <row r="55" spans="1:28" ht="37.5" customHeight="1">
      <c r="A55" s="43" t="s">
        <v>63</v>
      </c>
      <c r="B55" s="43"/>
      <c r="C55" s="43"/>
      <c r="D55" s="2"/>
      <c r="E55" s="2"/>
      <c r="F55" s="2"/>
    </row>
    <row r="56" spans="1:28" ht="18" customHeight="1">
      <c r="A56" s="2"/>
      <c r="B56" s="2"/>
      <c r="C56" s="2"/>
      <c r="D56" s="2"/>
      <c r="E56" s="2"/>
      <c r="F56" s="2"/>
    </row>
    <row r="57" spans="1:28" ht="18" customHeight="1">
      <c r="A57" s="2"/>
      <c r="B57" s="2"/>
      <c r="C57" s="2"/>
      <c r="D57" s="5"/>
      <c r="E57" s="2"/>
      <c r="F57" s="2"/>
    </row>
    <row r="58" spans="1:28" ht="18" customHeight="1">
      <c r="A58" s="2"/>
      <c r="B58" s="2"/>
      <c r="C58" s="2"/>
      <c r="D58" s="2"/>
      <c r="E58" s="2"/>
      <c r="F58" s="2"/>
    </row>
    <row r="59" spans="1:28" ht="18" customHeight="1">
      <c r="A59" s="2"/>
      <c r="B59" s="2"/>
      <c r="C59" s="2"/>
      <c r="D59" s="2"/>
      <c r="E59" s="2"/>
      <c r="F59" s="2"/>
    </row>
    <row r="60" spans="1:28" ht="18" customHeight="1">
      <c r="A60" s="2"/>
      <c r="B60" s="2"/>
      <c r="C60" s="2"/>
      <c r="D60" s="2"/>
      <c r="E60" s="2"/>
      <c r="F60" s="2"/>
    </row>
    <row r="61" spans="1:28" ht="18" customHeight="1">
      <c r="A61" s="2"/>
      <c r="B61" s="2"/>
      <c r="C61" s="2" t="s">
        <v>14</v>
      </c>
      <c r="D61" s="2"/>
      <c r="E61" s="2"/>
      <c r="F61" s="2"/>
    </row>
    <row r="62" spans="1:28" ht="18" customHeight="1">
      <c r="A62" s="2"/>
      <c r="B62" s="2"/>
      <c r="C62" s="2"/>
      <c r="D62" s="2"/>
      <c r="E62" s="2"/>
      <c r="F62" s="2"/>
    </row>
    <row r="63" spans="1:28" ht="18" customHeight="1"/>
    <row r="64" spans="1:28" ht="18" customHeight="1"/>
    <row r="65" ht="18" customHeight="1"/>
    <row r="66" ht="18" customHeight="1"/>
    <row r="67" ht="18" customHeight="1"/>
    <row r="68" ht="18" customHeight="1"/>
    <row r="69" ht="18" customHeight="1"/>
  </sheetData>
  <mergeCells count="60">
    <mergeCell ref="F3:F4"/>
    <mergeCell ref="E3:E4"/>
    <mergeCell ref="C6:D6"/>
    <mergeCell ref="C21:D21"/>
    <mergeCell ref="C22:D22"/>
    <mergeCell ref="C9:D9"/>
    <mergeCell ref="C10:D10"/>
    <mergeCell ref="C11:D11"/>
    <mergeCell ref="C24:D24"/>
    <mergeCell ref="C25:D25"/>
    <mergeCell ref="C14:D14"/>
    <mergeCell ref="C17:D17"/>
    <mergeCell ref="C18:D18"/>
    <mergeCell ref="C19:D19"/>
    <mergeCell ref="C20:D20"/>
    <mergeCell ref="A3:A4"/>
    <mergeCell ref="C8:D8"/>
    <mergeCell ref="C35:D35"/>
    <mergeCell ref="C15:D15"/>
    <mergeCell ref="C29:D29"/>
    <mergeCell ref="C30:D30"/>
    <mergeCell ref="C31:D31"/>
    <mergeCell ref="C12:D12"/>
    <mergeCell ref="C13:D13"/>
    <mergeCell ref="C16:D16"/>
    <mergeCell ref="C28:D28"/>
    <mergeCell ref="A32:A33"/>
    <mergeCell ref="B32:B33"/>
    <mergeCell ref="C32:D33"/>
    <mergeCell ref="C23:D23"/>
    <mergeCell ref="C26:D26"/>
    <mergeCell ref="B1:E1"/>
    <mergeCell ref="C3:D4"/>
    <mergeCell ref="B3:B4"/>
    <mergeCell ref="C5:D5"/>
    <mergeCell ref="C7:D7"/>
    <mergeCell ref="E32:E33"/>
    <mergeCell ref="F32:F33"/>
    <mergeCell ref="C38:D38"/>
    <mergeCell ref="C39:D39"/>
    <mergeCell ref="A55:C55"/>
    <mergeCell ref="A54:C54"/>
    <mergeCell ref="C53:D53"/>
    <mergeCell ref="C44:D44"/>
    <mergeCell ref="C45:D45"/>
    <mergeCell ref="C50:D50"/>
    <mergeCell ref="C52:D52"/>
    <mergeCell ref="C51:D51"/>
    <mergeCell ref="C37:D37"/>
    <mergeCell ref="C43:D43"/>
    <mergeCell ref="C36:D36"/>
    <mergeCell ref="C46:D46"/>
    <mergeCell ref="C47:D47"/>
    <mergeCell ref="C48:D48"/>
    <mergeCell ref="C49:D49"/>
    <mergeCell ref="C27:D27"/>
    <mergeCell ref="C34:D34"/>
    <mergeCell ref="C41:D41"/>
    <mergeCell ref="C40:D40"/>
    <mergeCell ref="C42:D42"/>
  </mergeCells>
  <phoneticPr fontId="19" type="noConversion"/>
  <printOptions horizontalCentered="1"/>
  <pageMargins left="0.39370078740157483" right="0.19685039370078741" top="0.78740157480314965" bottom="3.937007874015748E-2" header="0.51181102362204722" footer="0.51181102362204722"/>
  <pageSetup paperSize="9" scale="56" fitToHeight="12" orientation="landscape" horizontalDpi="4294967295" verticalDpi="300" r:id="rId1"/>
  <headerFooter alignWithMargins="0">
    <oddHeader>&amp;R&amp;9Tabela Nr 2
o Uchwały Rady Powiatu Wołomińskiego 
 Nr XLIV-500/2014 
   z dnia  24  lipca  2014 r.</oddHeader>
  </headerFooter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2014-07-25T06:44:55Z</cp:lastPrinted>
  <dcterms:created xsi:type="dcterms:W3CDTF">2008-11-04T11:49:28Z</dcterms:created>
  <dcterms:modified xsi:type="dcterms:W3CDTF">2014-07-25T06:49:46Z</dcterms:modified>
</cp:coreProperties>
</file>